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ient econom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Georgia"/>
      <b val="1"/>
      <color rgb="000F2318"/>
      <sz val="20"/>
    </font>
    <font>
      <color rgb="004F5A53"/>
      <sz val="11"/>
    </font>
    <font>
      <color rgb="00B8861F"/>
      <sz val="10"/>
    </font>
    <font>
      <b val="1"/>
      <color rgb="00FFFFFF"/>
    </font>
    <font>
      <b val="1"/>
      <color rgb="00B8861F"/>
    </font>
    <font>
      <b val="1"/>
    </font>
  </fonts>
  <fills count="5">
    <fill>
      <patternFill/>
    </fill>
    <fill>
      <patternFill patternType="gray125"/>
    </fill>
    <fill>
      <patternFill patternType="solid">
        <fgColor rgb="000F2318"/>
      </patternFill>
    </fill>
    <fill>
      <patternFill patternType="solid">
        <fgColor rgb="00F4E3B5"/>
      </patternFill>
    </fill>
    <fill>
      <patternFill patternType="solid">
        <fgColor rgb="00F3EFE4"/>
      </patternFill>
    </fill>
  </fills>
  <borders count="2">
    <border>
      <left/>
      <right/>
      <top/>
      <bottom/>
      <diagonal/>
    </border>
    <border>
      <left style="thin">
        <color rgb="00D7CEB9"/>
      </left>
      <right style="thin">
        <color rgb="00D7CEB9"/>
      </right>
      <top style="thin">
        <color rgb="00D7CEB9"/>
      </top>
      <bottom style="thin">
        <color rgb="00D7CEB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horizontal="right"/>
    </xf>
    <xf numFmtId="0" fontId="5" fillId="0" borderId="0" applyAlignment="1" pivotButton="0" quotePrefix="0" xfId="0">
      <alignment vertical="center" wrapText="1"/>
    </xf>
    <xf numFmtId="3" fontId="0" fillId="0" borderId="1" applyAlignment="1" pivotButton="0" quotePrefix="0" xfId="0">
      <alignment horizontal="right"/>
    </xf>
    <xf numFmtId="9" fontId="0" fillId="0" borderId="1" applyAlignment="1" pivotButton="0" quotePrefix="0" xfId="0">
      <alignment horizontal="right"/>
    </xf>
    <xf numFmtId="164" fontId="0" fillId="0" borderId="1" applyAlignment="1" pivotButton="0" quotePrefix="0" xfId="0">
      <alignment horizontal="right"/>
    </xf>
    <xf numFmtId="0" fontId="6" fillId="0" borderId="0" pivotButton="0" quotePrefix="0" xfId="0"/>
    <xf numFmtId="3" fontId="0" fillId="3" borderId="1" applyAlignment="1" pivotButton="0" quotePrefix="0" xfId="0">
      <alignment horizontal="right"/>
    </xf>
    <xf numFmtId="3" fontId="0" fillId="4" borderId="1" pivotButton="0" quotePrefix="0" xfId="0"/>
    <xf numFmtId="0" fontId="0" fillId="4" borderId="1" pivotButton="0" quotePrefix="0" xfId="0"/>
    <xf numFmtId="164" fontId="0" fillId="3" borderId="1" applyAlignment="1" pivotButton="0" quotePrefix="0" xfId="0">
      <alignment horizontal="right"/>
    </xf>
    <xf numFmtId="0" fontId="5" fillId="0" borderId="0" applyAlignment="1" pivotButton="0" quotePrefix="0" xfId="0">
      <alignment/>
    </xf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2" customWidth="1" min="2" max="2"/>
    <col width="19" customWidth="1" min="3" max="3"/>
    <col width="19" customWidth="1" min="4" max="4"/>
    <col width="19" customWidth="1" min="5" max="5"/>
    <col width="19" customWidth="1" min="6" max="6"/>
    <col width="19" customWidth="1" min="7" max="7"/>
  </cols>
  <sheetData>
    <row r="2">
      <c r="B2" s="1" t="inlineStr">
        <is>
          <t>Client economics calculator</t>
        </is>
      </c>
    </row>
    <row r="3">
      <c r="B3" s="2" t="inlineStr">
        <is>
          <t>Fill in the white cells for each customer segment. Yellow cells calculate themselves. The example shows a made-up company: replace it with your own numbers.</t>
        </is>
      </c>
    </row>
    <row r="4">
      <c r="B4" s="3" t="inlineStr">
        <is>
          <t>From daniel-one.com/blog/customer-acquisition-cost-ltv-payback</t>
        </is>
      </c>
    </row>
    <row r="6">
      <c r="B6" s="4" t="inlineStr"/>
      <c r="C6" s="4" t="inlineStr">
        <is>
          <t>Segment 1</t>
        </is>
      </c>
      <c r="D6" s="4" t="inlineStr">
        <is>
          <t>Segment 2</t>
        </is>
      </c>
      <c r="E6" s="4" t="inlineStr">
        <is>
          <t>Segment 3</t>
        </is>
      </c>
      <c r="F6" s="4" t="inlineStr">
        <is>
          <t>Segment 4</t>
        </is>
      </c>
      <c r="G6" s="4" t="inlineStr">
        <is>
          <t>All segments</t>
        </is>
      </c>
    </row>
    <row r="7">
      <c r="B7" s="5" t="inlineStr">
        <is>
          <t>Segment name</t>
        </is>
      </c>
      <c r="C7" s="6" t="inlineStr">
        <is>
          <t>Very small clients</t>
        </is>
      </c>
      <c r="D7" s="6" t="inlineStr">
        <is>
          <t>Small clients</t>
        </is>
      </c>
      <c r="E7" s="6" t="inlineStr">
        <is>
          <t>Large clients</t>
        </is>
      </c>
      <c r="F7" s="6" t="inlineStr"/>
    </row>
    <row r="8">
      <c r="B8" s="7" t="inlineStr">
        <is>
          <t>YOUR INPUT</t>
        </is>
      </c>
    </row>
    <row r="9" ht="32" customHeight="1">
      <c r="B9" s="5" t="inlineStr">
        <is>
          <t>Marketing and sales cost in the period, including salaries and your own time</t>
        </is>
      </c>
      <c r="C9" s="8" t="n">
        <v>20000</v>
      </c>
      <c r="D9" s="8" t="n">
        <v>30000</v>
      </c>
      <c r="E9" s="8" t="n">
        <v>60000</v>
      </c>
      <c r="F9" s="8" t="n"/>
    </row>
    <row r="10">
      <c r="B10" s="5" t="inlineStr">
        <is>
          <t>New clients won from that spending</t>
        </is>
      </c>
      <c r="C10" s="8" t="n">
        <v>40</v>
      </c>
      <c r="D10" s="8" t="n">
        <v>20</v>
      </c>
      <c r="E10" s="8" t="n">
        <v>6</v>
      </c>
      <c r="F10" s="8" t="n"/>
    </row>
    <row r="11">
      <c r="B11" s="5" t="inlineStr">
        <is>
          <t>Yearly revenue per client</t>
        </is>
      </c>
      <c r="C11" s="8" t="n">
        <v>1500</v>
      </c>
      <c r="D11" s="8" t="n">
        <v>6000</v>
      </c>
      <c r="E11" s="8" t="n">
        <v>30000</v>
      </c>
      <c r="F11" s="8" t="n"/>
    </row>
    <row r="12">
      <c r="B12" s="5" t="inlineStr">
        <is>
          <t>Gross margin (%)</t>
        </is>
      </c>
      <c r="C12" s="9" t="n">
        <v>0.4</v>
      </c>
      <c r="D12" s="9" t="n">
        <v>0.6</v>
      </c>
      <c r="E12" s="9" t="n">
        <v>0.6</v>
      </c>
      <c r="F12" s="9" t="n"/>
    </row>
    <row r="13" ht="32" customHeight="1">
      <c r="B13" s="5" t="inlineStr">
        <is>
          <t>Years a client stays (do not assume more than you have seen)</t>
        </is>
      </c>
      <c r="C13" s="10" t="n">
        <v>1.5</v>
      </c>
      <c r="D13" s="10" t="n">
        <v>3</v>
      </c>
      <c r="E13" s="10" t="n">
        <v>5</v>
      </c>
      <c r="F13" s="10" t="n"/>
    </row>
    <row r="14">
      <c r="B14" s="7" t="inlineStr">
        <is>
          <t>THE RESULT</t>
        </is>
      </c>
    </row>
    <row r="15">
      <c r="B15" s="11" t="inlineStr">
        <is>
          <t>Customer acquisition cost (CAC)</t>
        </is>
      </c>
      <c r="C15" s="12">
        <f>IF(N(C10)&gt;0,C9/C10,"")</f>
        <v/>
      </c>
      <c r="D15" s="12">
        <f>IF(N(D10)&gt;0,D9/D10,"")</f>
        <v/>
      </c>
      <c r="E15" s="12">
        <f>IF(N(E10)&gt;0,E9/E10,"")</f>
        <v/>
      </c>
      <c r="F15" s="12">
        <f>IF(N(F10)&gt;0,F9/F10,"")</f>
        <v/>
      </c>
      <c r="G15" s="13">
        <f>IF(SUM(C10:F10)&gt;0,SUM(C9:F9)/SUM(C10:F10),"")</f>
        <v/>
      </c>
    </row>
    <row r="16">
      <c r="B16" s="11" t="inlineStr">
        <is>
          <t>Gross margin per client per month</t>
        </is>
      </c>
      <c r="C16" s="12">
        <f>IF(N(C11)&gt;0,C11*C12/12,"")</f>
        <v/>
      </c>
      <c r="D16" s="12">
        <f>IF(N(D11)&gt;0,D11*D12/12,"")</f>
        <v/>
      </c>
      <c r="E16" s="12">
        <f>IF(N(E11)&gt;0,E11*E12/12,"")</f>
        <v/>
      </c>
      <c r="F16" s="12">
        <f>IF(N(F11)&gt;0,F11*F12/12,"")</f>
        <v/>
      </c>
      <c r="G16" s="14" t="n"/>
    </row>
    <row r="17">
      <c r="B17" s="11" t="inlineStr">
        <is>
          <t>Payback (months)</t>
        </is>
      </c>
      <c r="C17" s="15">
        <f>IF(AND(N(C10)&gt;0,N(C11)&gt;0),(C9/C10)/(C11*C12/12),"")</f>
        <v/>
      </c>
      <c r="D17" s="15">
        <f>IF(AND(N(D10)&gt;0,N(D11)&gt;0),(D9/D10)/(D11*D12/12),"")</f>
        <v/>
      </c>
      <c r="E17" s="15">
        <f>IF(AND(N(E10)&gt;0,N(E11)&gt;0),(E9/E10)/(E11*E12/12),"")</f>
        <v/>
      </c>
      <c r="F17" s="15">
        <f>IF(AND(N(F10)&gt;0,N(F11)&gt;0),(F9/F10)/(F11*F12/12),"")</f>
        <v/>
      </c>
      <c r="G17" s="14" t="n"/>
    </row>
    <row r="18">
      <c r="B18" s="11" t="inlineStr">
        <is>
          <t>Lifetime value (LTV), in gross margin</t>
        </is>
      </c>
      <c r="C18" s="12">
        <f>IF(N(C11)&gt;0,C11*C12*C13,"")</f>
        <v/>
      </c>
      <c r="D18" s="12">
        <f>IF(N(D11)&gt;0,D11*D12*D13,"")</f>
        <v/>
      </c>
      <c r="E18" s="12">
        <f>IF(N(E11)&gt;0,E11*E12*E13,"")</f>
        <v/>
      </c>
      <c r="F18" s="12">
        <f>IF(N(F11)&gt;0,F11*F12*F13,"")</f>
        <v/>
      </c>
      <c r="G18" s="14" t="n"/>
    </row>
    <row r="19">
      <c r="B19" s="11" t="inlineStr">
        <is>
          <t>LTV to CAC ratio (times the money back)</t>
        </is>
      </c>
      <c r="C19" s="15">
        <f>IF(AND(N(C10)&gt;0,N(C11)&gt;0,N(C9)&gt;0),(C11*C12*C13)/(C9/C10),"")</f>
        <v/>
      </c>
      <c r="D19" s="15">
        <f>IF(AND(N(D10)&gt;0,N(D11)&gt;0,N(D9)&gt;0),(D11*D12*D13)/(D9/D10),"")</f>
        <v/>
      </c>
      <c r="E19" s="15">
        <f>IF(AND(N(E10)&gt;0,N(E11)&gt;0,N(E9)&gt;0),(E11*E12*E13)/(E9/E10),"")</f>
        <v/>
      </c>
      <c r="F19" s="15">
        <f>IF(AND(N(F10)&gt;0,N(F11)&gt;0,N(F9)&gt;0),(F11*F12*F13)/(F9/F10),"")</f>
        <v/>
      </c>
      <c r="G19" s="14" t="n"/>
    </row>
    <row r="21">
      <c r="B21" s="16" t="inlineStr">
        <is>
          <t>How to read it</t>
        </is>
      </c>
    </row>
    <row r="22">
      <c r="B22" s="17" t="inlineStr">
        <is>
          <t>A common guideline from SaaS: LTV above 3 times CAC, and CAC paid back within 12 months. These are guidelines, and they come from recurring revenue software.</t>
        </is>
      </c>
    </row>
    <row r="23">
      <c r="B23" s="17" t="inlineStr">
        <is>
          <t>Look at which segment pays back fastest, and which one you spend most time on. If they are different, you have your next decision.</t>
        </is>
      </c>
    </row>
    <row r="24">
      <c r="B24" s="17" t="inlineStr">
        <is>
          <t>The average in the last column hides what is going on. No client costs that.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2026-11-01T16:00:48Z</dcterms:created>
  <dcterms:modified xmlns:dcterms="http://purl.org/dc/terms/" xmlns:xsi="http://www.w3.org/2001/XMLSchema-instance" xsi:type="dcterms:W3CDTF">2026-11-01T16:00:48Z</dcterms:modified>
</cp:coreProperties>
</file>